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58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<sst xmlns="http://schemas.openxmlformats.org/spreadsheetml/2006/main" count="206" uniqueCount="204">
  <si>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</si>
  <si>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</si>
  <si>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</si>
  <si>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</si>
  <si>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</si>
  <si>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</si>
  <si>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</si>
  <si>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</si>
  <si>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</si>
  <si>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</si>
  <si>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</si>
  <si>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</si>
  <si>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</si>
  <si>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</si>
  <si>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</si>
  <si>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</si>
  <si>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</si>
  <si>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</si>
  <si>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</si>
  <si>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</si>
  <si>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</si>
  <si>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</si>
  <si>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</si>
  <si>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</si>
  <si>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</si>
  <si>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</si>
  <si>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</si>
  <si>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</si>
  <si>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</si>
  <si>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</si>
  <si>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</si>
  <si>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</si>
  <si>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</si>
  <si>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</si>
  <si>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</si>
  <si>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</si>
  <si>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</si>
  <si>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</si>
  <si>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</si>
  <si>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</si>
  <si>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</si>
  <si>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</si>
  <si>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</si>
  <si>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</si>
  <si>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</si>
  <si>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</si>
  <si>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</si>
  <si>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</si>
  <si>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</si>
  <si>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</si>
  <si>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</si>
  <si>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</si>
  <si>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</si>
  <si>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</si>
  <si>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</si>
  <si>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</si>
  <si>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</si>
  <si>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</si>
  <si>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</si>
  <si>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</si>
  <si>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</si>
  <si>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</si>
  <si>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</si>
  <si>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</si>
  <si>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</si>
  <si>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</si>
  <si>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</si>
  <si>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</si>
  <si>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</si>
  <si>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</si>
  <si>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</si>
  <si>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</si>
  <si>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</si>
  <si>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</si>
  <si>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</si>
  <si>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</si>
  <si>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</si>
  <si>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</si>
  <si>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</si>
  <si>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</si>
  <si>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</si>
  <si>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</si>
  <si>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</si>
  <si>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</si>
  <si>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</si>
  <si>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</si>
  <si>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</si>
  <si>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</si>
  <si>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</si>
  <si>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</si>
  <si>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</si>
  <si>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</si>
  <si>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</si>
  <si>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</si>
  <si>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</si>
  <si>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</si>
  <si>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</si>
  <si>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</si>
  <si>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</si>
  <si>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</si>
  <si>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</si>
  <si>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</si>
  <si>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</si>
  <si>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</si>
  <si>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</si>
  <si>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</si>
  <si>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</si>
  <si>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</si>
  <si>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</si>
  <si>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</si>
  <si>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</si>
  <si>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</si>
  <si>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</si>
  <si>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</si>
  <si>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</si>
  <si>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</si>
  <si>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</si>
  <si>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</si>
  <si>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</si>
  <si>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</si>
  <si>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</si>
  <si>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</si>
  <si>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</si>
  <si>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</si>
  <si>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</si>
  <si>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</si>
  <si>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</si>
  <si>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</si>
  <si>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</si>
  <si>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</si>
  <si>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</si>
  <si>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</si>
  <si>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</si>
  <si>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</si>
  <si>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</si>
  <si>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</si>
  <si>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</si>
  <si>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</si>
  <si>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</si>
  <si>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</si>
  <si>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</si>
  <si>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</si>
  <si>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</si>
  <si>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</si>
  <si>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</si>
  <si>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</si>
  <si>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</si>
  <si>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</si>
  <si>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</si>
  <si>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</si>
  <si>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</si>
  <si>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</si>
  <si>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</si>
  <si>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</si>
  <si>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</si>
  <si>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</si>
  <si>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</si>
  <si>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</si>
  <si>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</si>
  <si>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</si>
  <si>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</si>
  <si>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</si>
  <si>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</si>
  <si>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</si>
  <si>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</si>
  <si>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</si>
  <si>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</si>
  <si>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</si>
  <si>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</si>
  <si>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</si>
  <si>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</si>
  <si>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</si>
  <si>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</si>
  <si>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</si>
  <si>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</si>
  <si>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</si>
  <si>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</si>
  <si>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</si>
  <si>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</si>
  <si>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</si>
  <si>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</si>
  <si>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</si>
  <si>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</si>
  <si>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</si>
  <si>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</si>
  <si>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</si>
  <si>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</si>
  <si>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</si>
  <si>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</si>
  <si>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</si>
  <si>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</si>
  <si>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</si>
  <si>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</si>
  <si>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</si>
  <si>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</si>
  <si>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</si>
  <si>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</si>
  <si>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</si>
  <si>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</si>
  <si>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</si>
  <si>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</si>
  <si>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</si>
  <si>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PESTICIDES &amp; VETERINARY DRUGS MFG. CO.</t>
  </si>
  <si>
    <t>العربية لصناعة المبيدات والأدوية البيطرية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</si>
</sst>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8" sqref="F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</v>
      </c>
      <c r="F6" s="13">
        <v>1.5</v>
      </c>
      <c r="G6" s="13">
        <v>1.36</v>
      </c>
      <c r="H6" s="13">
        <v>1.4</v>
      </c>
      <c r="I6" s="4" t="s">
        <v>139</v>
      </c>
    </row>
    <row r="7" spans="4:9" ht="20.100000000000001" customHeight="1">
      <c r="D7" s="10" t="s">
        <v>126</v>
      </c>
      <c r="E7" s="14">
        <v>5804710.1100000003</v>
      </c>
      <c r="F7" s="14">
        <v>63893829.530000001</v>
      </c>
      <c r="G7" s="14">
        <v>7530036.1699999999</v>
      </c>
      <c r="H7" s="14">
        <v>5910396</v>
      </c>
      <c r="I7" s="4" t="s">
        <v>140</v>
      </c>
    </row>
    <row r="8" spans="4:9" ht="20.100000000000001" customHeight="1">
      <c r="D8" s="10" t="s">
        <v>25</v>
      </c>
      <c r="E8" s="14">
        <v>3662789</v>
      </c>
      <c r="F8" s="14">
        <v>32400342</v>
      </c>
      <c r="G8" s="14">
        <v>5228948</v>
      </c>
      <c r="H8" s="14">
        <v>3350591</v>
      </c>
      <c r="I8" s="4" t="s">
        <v>1</v>
      </c>
    </row>
    <row r="9" spans="4:9" ht="20.100000000000001" customHeight="1">
      <c r="D9" s="10" t="s">
        <v>26</v>
      </c>
      <c r="E9" s="14">
        <v>4401</v>
      </c>
      <c r="F9" s="14">
        <v>24248</v>
      </c>
      <c r="G9" s="14">
        <v>5875</v>
      </c>
      <c r="H9" s="14">
        <v>3675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17000000</v>
      </c>
      <c r="F11" s="14">
        <v>15000000</v>
      </c>
      <c r="G11" s="14">
        <v>12240000</v>
      </c>
      <c r="H11" s="14">
        <v>12600000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163451</v>
      </c>
      <c r="F16" s="56">
        <v>152058</v>
      </c>
      <c r="G16" s="56">
        <v>189081</v>
      </c>
      <c r="H16" s="56">
        <v>102375</v>
      </c>
      <c r="I16" s="3" t="s">
        <v>58</v>
      </c>
    </row>
    <row r="17" spans="4:9" ht="20.100000000000001" customHeight="1">
      <c r="D17" s="10" t="s">
        <v>128</v>
      </c>
      <c r="E17" s="57">
        <v>6618010</v>
      </c>
      <c r="F17" s="57">
        <v>5340627</v>
      </c>
      <c r="G17" s="57">
        <v>4846502</v>
      </c>
      <c r="H17" s="57">
        <v>4590632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1112183</v>
      </c>
      <c r="F19" s="57">
        <v>1487561</v>
      </c>
      <c r="G19" s="57">
        <v>1380485</v>
      </c>
      <c r="H19" s="57">
        <v>1246001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6424186</v>
      </c>
      <c r="F21" s="57">
        <v>5812163</v>
      </c>
      <c r="G21" s="57">
        <v>5242785</v>
      </c>
      <c r="H21" s="57">
        <v>5017970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14714364</v>
      </c>
      <c r="F23" s="57">
        <v>13202960</v>
      </c>
      <c r="G23" s="57">
        <v>12131192</v>
      </c>
      <c r="H23" s="57">
        <v>10956978</v>
      </c>
      <c r="I23" s="4" t="s">
        <v>60</v>
      </c>
    </row>
    <row r="24" spans="4:9" ht="20.100000000000001" customHeight="1">
      <c r="D24" s="10" t="s">
        <v>98</v>
      </c>
      <c r="E24" s="57">
        <v>1144548</v>
      </c>
      <c r="F24" s="57">
        <v>1524982</v>
      </c>
      <c r="G24" s="57">
        <v>1108307</v>
      </c>
      <c r="H24" s="57">
        <v>687284</v>
      </c>
      <c r="I24" s="4" t="s">
        <v>82</v>
      </c>
    </row>
    <row r="25" spans="4:9" ht="20.100000000000001" customHeight="1">
      <c r="D25" s="10" t="s">
        <v>158</v>
      </c>
      <c r="E25" s="57">
        <v>4714188</v>
      </c>
      <c r="F25" s="57">
        <v>3847243</v>
      </c>
      <c r="G25" s="57">
        <v>3998537</v>
      </c>
      <c r="H25" s="57">
        <v>3522414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541694</v>
      </c>
      <c r="I27" s="4" t="s">
        <v>83</v>
      </c>
    </row>
    <row r="28" spans="4:9" ht="20.100000000000001" customHeight="1">
      <c r="D28" s="10" t="s">
        <v>71</v>
      </c>
      <c r="E28" s="57">
        <v>4714188</v>
      </c>
      <c r="F28" s="57">
        <v>3847243</v>
      </c>
      <c r="G28" s="57">
        <v>3998537</v>
      </c>
      <c r="H28" s="57">
        <v>4064108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50000</v>
      </c>
      <c r="H29" s="57">
        <v>36630</v>
      </c>
      <c r="I29" s="4" t="s">
        <v>176</v>
      </c>
    </row>
    <row r="30" spans="4:9" ht="20.100000000000001" customHeight="1">
      <c r="D30" s="21" t="s">
        <v>29</v>
      </c>
      <c r="E30" s="58">
        <v>20573100</v>
      </c>
      <c r="F30" s="58">
        <v>18575185</v>
      </c>
      <c r="G30" s="58">
        <v>17288036</v>
      </c>
      <c r="H30" s="58">
        <v>15745000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2288350</v>
      </c>
      <c r="F35" s="56">
        <v>2371171</v>
      </c>
      <c r="G35" s="56">
        <v>2471024</v>
      </c>
      <c r="H35" s="56">
        <v>2405117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759784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1536791</v>
      </c>
      <c r="G37" s="57">
        <v>1614867</v>
      </c>
      <c r="H37" s="57">
        <v>253176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125000</v>
      </c>
      <c r="I38" s="4" t="s">
        <v>85</v>
      </c>
    </row>
    <row r="39" spans="4:9" ht="20.100000000000001" customHeight="1">
      <c r="D39" s="10" t="s">
        <v>104</v>
      </c>
      <c r="E39" s="57">
        <v>5701564</v>
      </c>
      <c r="F39" s="57">
        <v>4585649</v>
      </c>
      <c r="G39" s="57">
        <v>4660499</v>
      </c>
      <c r="H39" s="57">
        <v>3873643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407090</v>
      </c>
      <c r="G40" s="57">
        <v>796613</v>
      </c>
      <c r="H40" s="57">
        <v>532463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52890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5754454</v>
      </c>
      <c r="F43" s="58">
        <v>4992739</v>
      </c>
      <c r="G43" s="58">
        <v>5457112</v>
      </c>
      <c r="H43" s="58">
        <v>4406106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1374935</v>
      </c>
      <c r="F49" s="57">
        <v>1208259</v>
      </c>
      <c r="G49" s="57">
        <v>1022474</v>
      </c>
      <c r="H49" s="57">
        <v>891079</v>
      </c>
      <c r="I49" s="4" t="s">
        <v>61</v>
      </c>
    </row>
    <row r="50" spans="4:9" ht="20.100000000000001" customHeight="1">
      <c r="D50" s="10" t="s">
        <v>32</v>
      </c>
      <c r="E50" s="57">
        <v>856628</v>
      </c>
      <c r="F50" s="57">
        <v>689952</v>
      </c>
      <c r="G50" s="57">
        <v>504167</v>
      </c>
      <c r="H50" s="57">
        <v>372772</v>
      </c>
      <c r="I50" s="4" t="s">
        <v>8</v>
      </c>
    </row>
    <row r="51" spans="4:9" ht="20.100000000000001" customHeight="1">
      <c r="D51" s="10" t="s">
        <v>33</v>
      </c>
      <c r="E51" s="57">
        <v>86481</v>
      </c>
      <c r="F51" s="57">
        <v>86481</v>
      </c>
      <c r="G51" s="57">
        <v>86481</v>
      </c>
      <c r="H51" s="57">
        <v>86481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600000</v>
      </c>
      <c r="F55" s="57">
        <v>1000000</v>
      </c>
      <c r="G55" s="57">
        <v>0</v>
      </c>
      <c r="H55" s="57">
        <v>720000</v>
      </c>
      <c r="I55" s="4" t="s">
        <v>12</v>
      </c>
    </row>
    <row r="56" spans="4:9" ht="20.100000000000001" customHeight="1">
      <c r="D56" s="10" t="s">
        <v>201</v>
      </c>
      <c r="E56" s="57">
        <v>600000</v>
      </c>
      <c r="F56" s="57">
        <v>0</v>
      </c>
      <c r="G56" s="57">
        <v>1000000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f>1781376-1200000</f>
        <v>581376</v>
      </c>
      <c r="F58" s="57">
        <v>597754</v>
      </c>
      <c r="G58" s="57">
        <v>217802</v>
      </c>
      <c r="H58" s="57">
        <v>268562</v>
      </c>
      <c r="I58" s="4" t="s">
        <v>155</v>
      </c>
    </row>
    <row r="59" spans="4:9" ht="20.100000000000001" customHeight="1">
      <c r="D59" s="10" t="s">
        <v>38</v>
      </c>
      <c r="E59" s="57">
        <v>14099420</v>
      </c>
      <c r="F59" s="57">
        <v>13582446</v>
      </c>
      <c r="G59" s="57">
        <v>11830924</v>
      </c>
      <c r="H59" s="57">
        <v>11338894</v>
      </c>
      <c r="I59" s="4" t="s">
        <v>14</v>
      </c>
    </row>
    <row r="60" spans="4:9" ht="20.100000000000001" customHeight="1">
      <c r="D60" s="42" t="s">
        <v>185</v>
      </c>
      <c r="E60" s="57">
        <v>719226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20573100</v>
      </c>
      <c r="F61" s="58">
        <v>18575185</v>
      </c>
      <c r="G61" s="58">
        <v>17288036</v>
      </c>
      <c r="H61" s="58">
        <v>15745000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12561821</v>
      </c>
      <c r="F65" s="56">
        <v>10172786</v>
      </c>
      <c r="G65" s="56">
        <v>8763858</v>
      </c>
      <c r="H65" s="56">
        <v>7422017</v>
      </c>
      <c r="I65" s="3" t="s">
        <v>88</v>
      </c>
    </row>
    <row r="66" spans="4:9" ht="20.100000000000001" customHeight="1">
      <c r="D66" s="10" t="s">
        <v>110</v>
      </c>
      <c r="E66" s="57">
        <v>9430529</v>
      </c>
      <c r="F66" s="57">
        <v>7087281</v>
      </c>
      <c r="G66" s="57">
        <v>6440929</v>
      </c>
      <c r="H66" s="57">
        <v>5459802</v>
      </c>
      <c r="I66" s="4" t="s">
        <v>89</v>
      </c>
    </row>
    <row r="67" spans="4:9" ht="20.100000000000001" customHeight="1">
      <c r="D67" s="10" t="s">
        <v>132</v>
      </c>
      <c r="E67" s="57">
        <v>3131292</v>
      </c>
      <c r="F67" s="57">
        <v>3085505</v>
      </c>
      <c r="G67" s="57">
        <v>2322929</v>
      </c>
      <c r="H67" s="57">
        <v>1962215</v>
      </c>
      <c r="I67" s="4" t="s">
        <v>90</v>
      </c>
    </row>
    <row r="68" spans="4:9" ht="20.100000000000001" customHeight="1">
      <c r="D68" s="10" t="s">
        <v>111</v>
      </c>
      <c r="E68" s="57">
        <v>735652</v>
      </c>
      <c r="F68" s="57">
        <v>475832</v>
      </c>
      <c r="G68" s="57">
        <v>360309</v>
      </c>
      <c r="H68" s="57">
        <v>357887</v>
      </c>
      <c r="I68" s="4" t="s">
        <v>91</v>
      </c>
    </row>
    <row r="69" spans="4:9" ht="20.100000000000001" customHeight="1">
      <c r="D69" s="10" t="s">
        <v>112</v>
      </c>
      <c r="E69" s="57">
        <v>424669</v>
      </c>
      <c r="F69" s="57">
        <v>555526</v>
      </c>
      <c r="G69" s="57">
        <v>387217</v>
      </c>
      <c r="H69" s="57">
        <v>287719</v>
      </c>
      <c r="I69" s="4" t="s">
        <v>92</v>
      </c>
    </row>
    <row r="70" spans="4:9" ht="20.100000000000001" customHeight="1">
      <c r="D70" s="10" t="s">
        <v>113</v>
      </c>
      <c r="E70" s="57">
        <v>465324</v>
      </c>
      <c r="F70" s="57">
        <v>373014</v>
      </c>
      <c r="G70" s="57">
        <v>268184</v>
      </c>
      <c r="H70" s="57">
        <v>232939</v>
      </c>
      <c r="I70" s="4" t="s">
        <v>93</v>
      </c>
    </row>
    <row r="71" spans="4:9" ht="20.100000000000001" customHeight="1">
      <c r="D71" s="10" t="s">
        <v>114</v>
      </c>
      <c r="E71" s="57">
        <v>50000</v>
      </c>
      <c r="F71" s="57">
        <v>0</v>
      </c>
      <c r="G71" s="57">
        <v>32901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1920971</v>
      </c>
      <c r="F72" s="57">
        <v>2054147</v>
      </c>
      <c r="G72" s="57">
        <v>1542502</v>
      </c>
      <c r="H72" s="57">
        <v>1316609</v>
      </c>
      <c r="I72" s="4" t="s">
        <v>95</v>
      </c>
    </row>
    <row r="73" spans="4:9" ht="20.100000000000001" customHeight="1">
      <c r="D73" s="10" t="s">
        <v>116</v>
      </c>
      <c r="E73" s="57">
        <v>286457</v>
      </c>
      <c r="F73" s="57">
        <v>170348</v>
      </c>
      <c r="G73" s="57">
        <v>29314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16280</v>
      </c>
      <c r="I74" s="4" t="s">
        <v>64</v>
      </c>
    </row>
    <row r="75" spans="4:9" ht="20.100000000000001" customHeight="1">
      <c r="D75" s="10" t="s">
        <v>123</v>
      </c>
      <c r="E75" s="57">
        <v>2207428</v>
      </c>
      <c r="F75" s="57">
        <v>2224495</v>
      </c>
      <c r="G75" s="57">
        <v>1571816</v>
      </c>
      <c r="H75" s="57">
        <v>1300329</v>
      </c>
      <c r="I75" s="4" t="s">
        <v>96</v>
      </c>
    </row>
    <row r="76" spans="4:9" ht="20.100000000000001" customHeight="1">
      <c r="D76" s="10" t="s">
        <v>118</v>
      </c>
      <c r="E76" s="57">
        <v>329648</v>
      </c>
      <c r="F76" s="57">
        <v>366645</v>
      </c>
      <c r="G76" s="57">
        <v>257866</v>
      </c>
      <c r="H76" s="57">
        <v>212489</v>
      </c>
      <c r="I76" s="4" t="s">
        <v>97</v>
      </c>
    </row>
    <row r="77" spans="4:9" ht="20.100000000000001" customHeight="1">
      <c r="D77" s="10" t="s">
        <v>190</v>
      </c>
      <c r="E77" s="57">
        <v>1877780</v>
      </c>
      <c r="F77" s="57">
        <v>1857850</v>
      </c>
      <c r="G77" s="57">
        <v>1313950</v>
      </c>
      <c r="H77" s="57">
        <v>1313950</v>
      </c>
      <c r="I77" s="50" t="s">
        <v>199</v>
      </c>
    </row>
    <row r="78" spans="4:9" ht="20.100000000000001" customHeight="1">
      <c r="D78" s="10" t="s">
        <v>157</v>
      </c>
      <c r="E78" s="57">
        <v>126942</v>
      </c>
      <c r="F78" s="57">
        <v>79712</v>
      </c>
      <c r="G78" s="57">
        <v>31052</v>
      </c>
      <c r="H78" s="57">
        <v>50921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40827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36506</v>
      </c>
      <c r="F80" s="57">
        <v>50097</v>
      </c>
      <c r="G80" s="57">
        <v>35868</v>
      </c>
      <c r="H80" s="57">
        <v>30066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1669332</v>
      </c>
      <c r="F82" s="57">
        <v>1652214</v>
      </c>
      <c r="G82" s="57">
        <v>1212030</v>
      </c>
      <c r="H82" s="57">
        <v>971853</v>
      </c>
      <c r="I82" s="50" t="s">
        <v>186</v>
      </c>
    </row>
    <row r="83" spans="4:9" ht="20.100000000000001" customHeight="1">
      <c r="D83" s="10" t="s">
        <v>185</v>
      </c>
      <c r="E83" s="57">
        <v>152358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1516974</v>
      </c>
      <c r="F84" s="58">
        <v>1652214</v>
      </c>
      <c r="G84" s="58">
        <v>1212030</v>
      </c>
      <c r="H84" s="58">
        <v>971853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152058</v>
      </c>
      <c r="F88" s="56">
        <v>189081</v>
      </c>
      <c r="G88" s="56">
        <v>102375</v>
      </c>
      <c r="H88" s="56">
        <v>186376</v>
      </c>
      <c r="I88" s="3" t="s">
        <v>16</v>
      </c>
    </row>
    <row r="89" spans="4:9" ht="20.100000000000001" customHeight="1">
      <c r="D89" s="10" t="s">
        <v>43</v>
      </c>
      <c r="E89" s="57">
        <v>454915</v>
      </c>
      <c r="F89" s="57">
        <v>834945</v>
      </c>
      <c r="G89" s="57">
        <v>535478</v>
      </c>
      <c r="H89" s="57">
        <v>-273574</v>
      </c>
      <c r="I89" s="4" t="s">
        <v>17</v>
      </c>
    </row>
    <row r="90" spans="4:9" ht="20.100000000000001" customHeight="1">
      <c r="D90" s="10" t="s">
        <v>44</v>
      </c>
      <c r="E90" s="57">
        <v>-688678</v>
      </c>
      <c r="F90" s="57">
        <v>-386897</v>
      </c>
      <c r="G90" s="57">
        <v>-623636</v>
      </c>
      <c r="H90" s="57">
        <v>-678416</v>
      </c>
      <c r="I90" s="4" t="s">
        <v>18</v>
      </c>
    </row>
    <row r="91" spans="4:9" ht="20.100000000000001" customHeight="1">
      <c r="D91" s="10" t="s">
        <v>45</v>
      </c>
      <c r="E91" s="57">
        <v>245156</v>
      </c>
      <c r="F91" s="57">
        <v>-485071</v>
      </c>
      <c r="G91" s="57">
        <v>174864</v>
      </c>
      <c r="H91" s="57">
        <v>867989</v>
      </c>
      <c r="I91" s="4" t="s">
        <v>19</v>
      </c>
    </row>
    <row r="92" spans="4:9" ht="20.100000000000001" customHeight="1">
      <c r="D92" s="21" t="s">
        <v>47</v>
      </c>
      <c r="E92" s="58">
        <v>163451</v>
      </c>
      <c r="F92" s="58">
        <v>152058</v>
      </c>
      <c r="G92" s="58">
        <v>189081</v>
      </c>
      <c r="H92" s="58">
        <v>102375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36.627890000000001</v>
      </c>
      <c r="F96" s="22">
        <f>+F8*100/F10</f>
        <v>324.00342000000001</v>
      </c>
      <c r="G96" s="22">
        <f>+G8*100/G10</f>
        <v>58.099422222222223</v>
      </c>
      <c r="H96" s="22">
        <f>+H8*100/H10</f>
        <v>37.228788888888886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0.15169740000000001</v>
      </c>
      <c r="F97" s="13">
        <f>+F84/F10</f>
        <v>0.16522139999999999</v>
      </c>
      <c r="G97" s="13">
        <f>+G84/G10</f>
        <v>0.13467000000000001</v>
      </c>
      <c r="H97" s="13">
        <f>+H84/H10</f>
        <v>0.10798366666666667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0.06</v>
      </c>
      <c r="F98" s="13">
        <f>+F55/F10</f>
        <v>0.1</v>
      </c>
      <c r="G98" s="13">
        <f>+G55/G10</f>
        <v>0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1.409942</v>
      </c>
      <c r="F99" s="13">
        <f>+F59/F10</f>
        <v>1.3582445999999999</v>
      </c>
      <c r="G99" s="13">
        <f>+G59/G10</f>
        <v>1.3145471111111111</v>
      </c>
      <c r="H99" s="13">
        <f>+H59/H10</f>
        <v>1.2598771111111111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11.206520349063332</v>
      </c>
      <c r="F100" s="13">
        <f>+F11/F84</f>
        <v>9.0787270898321886</v>
      </c>
      <c r="G100" s="13">
        <f>+G11/G84</f>
        <v>10.098759931684858</v>
      </c>
      <c r="H100" s="13">
        <f>+H11/H84</f>
        <v>12.964923707597753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3.5294117647058822</v>
      </c>
      <c r="F101" s="13">
        <f>+F55*100/F11</f>
        <v>6.666666666666667</v>
      </c>
      <c r="G101" s="13">
        <f>+G55*100/G11</f>
        <v>0</v>
      </c>
      <c r="H101" s="13">
        <f>+H55*100/H11</f>
        <v>5.7142857142857144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39.552424761399998</v>
      </c>
      <c r="F102" s="13">
        <f>+F55*100/F84</f>
        <v>60.524847265547926</v>
      </c>
      <c r="G102" s="13">
        <f>+G55*100/G84</f>
        <v>0</v>
      </c>
      <c r="H102" s="13">
        <f>+H55*100/H84</f>
        <v>74.08527832913002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1.2057233559962042</v>
      </c>
      <c r="F103" s="23">
        <f>+F11/F59</f>
        <v>1.1043666214465346</v>
      </c>
      <c r="G103" s="23">
        <f>+G11/G59</f>
        <v>1.0345768428569062</v>
      </c>
      <c r="H103" s="23">
        <f>+H11/H59</f>
        <v>1.1112194893082166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24.927054763795791</v>
      </c>
      <c r="F105" s="30">
        <f>+F67*100/F65</f>
        <v>30.330973245677242</v>
      </c>
      <c r="G105" s="30">
        <f>+G67*100/G65</f>
        <v>26.505780901516204</v>
      </c>
      <c r="H105" s="30">
        <f>+H67*100/H65</f>
        <v>26.437759439246772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17.572515959270554</v>
      </c>
      <c r="F106" s="31">
        <f>+F75*100/F65</f>
        <v>21.867116835053839</v>
      </c>
      <c r="G106" s="31">
        <f>+G75*100/G65</f>
        <v>17.935206161487326</v>
      </c>
      <c r="H106" s="31">
        <f>+H75*100/H65</f>
        <v>17.51988711424401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13.28893318890629</v>
      </c>
      <c r="F107" s="31">
        <f>+F82*100/F65</f>
        <v>16.241509454735407</v>
      </c>
      <c r="G107" s="31">
        <f>+G82*100/G65</f>
        <v>13.829868078647555</v>
      </c>
      <c r="H107" s="31">
        <f>+H82*100/H65</f>
        <v>13.09418989474155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9.7164744253418291</v>
      </c>
      <c r="F108" s="31">
        <f>(F82+F76)*100/F30</f>
        <v>10.868580851280889</v>
      </c>
      <c r="G108" s="31">
        <f>(G82+G76)*100/G30</f>
        <v>8.5023885882699464</v>
      </c>
      <c r="H108" s="31">
        <f>(H82+H76)*100/H30</f>
        <v>7.5220196887900919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10.759123424935209</v>
      </c>
      <c r="F109" s="29">
        <f>+F84*100/F59</f>
        <v>12.164333287244434</v>
      </c>
      <c r="G109" s="29">
        <f>+G84*100/G59</f>
        <v>10.244592899083791</v>
      </c>
      <c r="H109" s="29">
        <f>+H84*100/H59</f>
        <v>8.5709682090687149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27.97076765290598</v>
      </c>
      <c r="F111" s="22">
        <f>+F43*100/F30</f>
        <v>26.878542528647763</v>
      </c>
      <c r="G111" s="22">
        <f>+G43*100/G30</f>
        <v>31.565829687073766</v>
      </c>
      <c r="H111" s="22">
        <f>+H43*100/H30</f>
        <v>27.984160050809781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68.533278893312144</v>
      </c>
      <c r="F112" s="13">
        <f>+F59*100/F30</f>
        <v>73.121457471352244</v>
      </c>
      <c r="G112" s="13">
        <f>+G59*100/G30</f>
        <v>68.434170312926227</v>
      </c>
      <c r="H112" s="13">
        <f>+H59*100/H30</f>
        <v>72.015839949190223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6.6963184973062173</v>
      </c>
      <c r="F113" s="23">
        <f>+F75/F76</f>
        <v>6.0671630596353419</v>
      </c>
      <c r="G113" s="23">
        <f>+G75/G76</f>
        <v>6.095475944870592</v>
      </c>
      <c r="H113" s="23">
        <f>+H75/H76</f>
        <v>6.1195120688600353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0.61059446558855979</v>
      </c>
      <c r="F115" s="22">
        <f>+F65/F30</f>
        <v>0.54765462632000705</v>
      </c>
      <c r="G115" s="22">
        <f>+G65/G30</f>
        <v>0.50693196150216258</v>
      </c>
      <c r="H115" s="22">
        <f>+H65/H30</f>
        <v>0.4713888218482058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2.6646839286002169</v>
      </c>
      <c r="F116" s="13">
        <f>+F65/F28</f>
        <v>2.6441755823585877</v>
      </c>
      <c r="G116" s="13">
        <f>+G65/G28</f>
        <v>2.1917661384651437</v>
      </c>
      <c r="H116" s="13">
        <f>+H65/H28</f>
        <v>1.8262351787895401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1.3937756302148057</v>
      </c>
      <c r="F117" s="23">
        <f>+F65/F120</f>
        <v>1.1805058445726282</v>
      </c>
      <c r="G117" s="23">
        <f>+G65/G120</f>
        <v>1.1730983993051247</v>
      </c>
      <c r="H117" s="23">
        <f>+H65/H120</f>
        <v>1.047813918161431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2.5807592443055976</v>
      </c>
      <c r="F119" s="59">
        <f>+F23/F39</f>
        <v>2.8791911461169399</v>
      </c>
      <c r="G119" s="59">
        <f>+G23/G39</f>
        <v>2.6029813545716887</v>
      </c>
      <c r="H119" s="59">
        <f>+H23/H39</f>
        <v>2.8285977825008652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9012800</v>
      </c>
      <c r="F120" s="58">
        <f>+F23-F39</f>
        <v>8617311</v>
      </c>
      <c r="G120" s="58">
        <f>+G23-G39</f>
        <v>7470693</v>
      </c>
      <c r="H120" s="58">
        <f>+H23-H39</f>
        <v>7083335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2010-10-03T10:44:19Z</dcterms:modified>
</cp:coreProperties>
</file>